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4\2. ŞUBAT\"/>
    </mc:Choice>
  </mc:AlternateContent>
  <xr:revisionPtr revIDLastSave="0" documentId="13_ncr:1_{1B93D641-0B3D-440D-A9BE-2A83ADA63F5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<sst xmlns="http://schemas.openxmlformats.org/spreadsheetml/2006/main" count="49" uniqueCount="42">
  <si>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</si>
  <si>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</si>
  <si>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</si>
  <si>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</si>
  <si>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</si>
  <si>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</si>
  <si>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</si>
  <si>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</si>
  <si>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</si>
  <si>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</si>
  <si>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</si>
  <si>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</si>
  <si>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</si>
  <si>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</si>
  <si>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</si>
  <si>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</si>
  <si>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</si>
  <si>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</si>
  <si>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</si>
  <si>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</si>
  <si>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</si>
  <si>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</si>
  <si>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</si>
  <si>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</si>
  <si>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</si>
  <si>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</si>
  <si>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</si>
  <si>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</si>
  <si>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</si>
  <si>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</si>
  <si>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</si>
  <si>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</si>
  <si>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</si>
  <si>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</si>
  <si>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</si>
  <si>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</si>
  <si>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</si>
  <si>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</si>
  <si>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HATAY SEFERİ</t>
  </si>
  <si>
    <t>ZAFER FAKI</t>
  </si>
  <si>
    <t>HMK GRUP YAPI İNŞAAT</t>
  </si>
  <si>
    <t>14,02,2024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</si>
</sst>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39</v>
      </c>
      <c r="C2" s="66"/>
      <c r="D2" s="2" t="s">
        <v>2</v>
      </c>
      <c r="E2" s="67" t="s">
        <v>38</v>
      </c>
      <c r="F2" s="67"/>
      <c r="G2" s="67"/>
      <c r="H2" s="67"/>
      <c r="I2" s="67"/>
      <c r="J2" s="67"/>
      <c r="K2" s="3" t="s">
        <v>3</v>
      </c>
      <c r="L2" s="4">
        <f ca="1">TODAY()</f>
        <v>45337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40</v>
      </c>
      <c r="B5" s="60"/>
      <c r="C5" s="10" t="s">
        <v>41</v>
      </c>
      <c r="D5" s="11"/>
      <c r="E5" s="12">
        <v>210446.4</v>
      </c>
      <c r="F5" s="1"/>
      <c r="G5" s="13" t="str">
        <f t="shared" ref="G5" si="0">IF(A5="","",(A5))</f>
        <v>HMK GRUP YAPI İNŞAAT</v>
      </c>
      <c r="H5" s="12"/>
      <c r="I5" s="12">
        <v>210446.4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3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300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>
        <v>2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40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390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210446.4</v>
      </c>
      <c r="F22" s="1"/>
      <c r="G22" s="16" t="s">
        <v>17</v>
      </c>
      <c r="H22" s="17">
        <f>SUM(H5:H21)</f>
        <v>6000</v>
      </c>
      <c r="I22" s="17">
        <f>SUM(I5:I21)</f>
        <v>210446.4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384105</v>
      </c>
      <c r="D25" s="18">
        <v>385203</v>
      </c>
      <c r="E25" s="19">
        <f>IF(C25="","",SUM(D25-C25))</f>
        <v>1098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5200</v>
      </c>
      <c r="D26" s="21"/>
      <c r="E26" s="20">
        <f>IF(C26="","",SUM(C26/E25))</f>
        <v>4.7358834244080148</v>
      </c>
      <c r="F26" s="1"/>
      <c r="G26" s="11" t="s">
        <v>26</v>
      </c>
      <c r="H26" s="12">
        <v>5200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5610</v>
      </c>
      <c r="D27" s="21"/>
      <c r="E27" s="22">
        <f>SUM(C27/E22)</f>
        <v>2.6657619232260565E-2</v>
      </c>
      <c r="F27" s="1"/>
      <c r="G27" s="11" t="s">
        <v>28</v>
      </c>
      <c r="H27" s="12">
        <v>410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5610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390</v>
      </c>
      <c r="D36" s="1"/>
      <c r="E36" s="1"/>
      <c r="F36" s="1"/>
      <c r="G36" s="26" t="s">
        <v>31</v>
      </c>
      <c r="H36" s="15">
        <f>IF(H33="","",SUM(H22-H33))</f>
        <v>390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39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2024-02-15T07:25:33Z</cp:lastPrinted>
  <dcterms:created xsi:type="dcterms:W3CDTF">2022-08-24T05:29:34Z</dcterms:created>
  <dcterms:modified xsi:type="dcterms:W3CDTF">2024-02-15T07:38:20Z</dcterms:modified>
</cp:coreProperties>
</file>